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4430" windowHeight="5820"/>
  </bookViews>
  <sheets>
    <sheet name="Nonlinear Elasticity" sheetId="1" r:id="rId1"/>
  </sheets>
  <definedNames>
    <definedName name="solver_adj" localSheetId="0" hidden="1">'Nonlinear Elasticity'!$B$7,'Nonlinear Elasticity'!$B$22:$B$23</definedName>
    <definedName name="solver_cvg" localSheetId="0" hidden="1">0.000001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'Nonlinear Elasticity'!$B$22</definedName>
    <definedName name="solver_lhs2" localSheetId="0" hidden="1">'Nonlinear Elasticity'!$B$23</definedName>
    <definedName name="solver_lhs3" localSheetId="0" hidden="1">'Nonlinear Elasticity'!$B$7</definedName>
    <definedName name="solver_lhs4" localSheetId="0" hidden="1">'Nonlinear Elasticity'!$C$17</definedName>
    <definedName name="solver_lhs5" localSheetId="0" hidden="1">'Nonlinear Elasticity'!$C$31</definedName>
    <definedName name="solver_lhs6" localSheetId="0" hidden="1">'Nonlinear Elasticity'!$C$32</definedName>
    <definedName name="solver_mip" localSheetId="0" hidden="1">2147483647</definedName>
    <definedName name="solver_mni" localSheetId="0" hidden="1">30</definedName>
    <definedName name="solver_mrt" localSheetId="0" hidden="1">0.00001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'Nonlinear Elasticity'!$B$20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C31" i="1" l="1"/>
  <c r="D31" i="1" s="1"/>
  <c r="D32" i="1"/>
  <c r="C28" i="1" l="1"/>
  <c r="C29" i="1" s="1"/>
  <c r="B20" i="1"/>
  <c r="B28" i="1"/>
  <c r="G29" i="1"/>
  <c r="C16" i="1"/>
  <c r="C17" i="1" s="1"/>
  <c r="B5" i="1"/>
  <c r="B29" i="1" l="1"/>
  <c r="C32" i="1" s="1"/>
</calcChain>
</file>

<file path=xl/comments1.xml><?xml version="1.0" encoding="utf-8"?>
<comments xmlns="http://schemas.openxmlformats.org/spreadsheetml/2006/main">
  <authors>
    <author>MRT www.Win2Farsi.com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This program solve the Nonlinear equation by solver Excel.
The below example is base of this book:
"One-Dimensional Finite Elements-Andreas Ochsner-Springer-2013"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Page 241 until 245
--------------------------------------------------------
It is better to run the program by Excel-2013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This cell is Calculate by excel solver and it is not editable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In this column, You can define Data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Do not change this column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<sst xmlns="http://schemas.openxmlformats.org/spreadsheetml/2006/main" count="25" uniqueCount="20">
  <si>
    <t>u2</t>
  </si>
  <si>
    <t>TARGET</t>
  </si>
  <si>
    <t>L =</t>
  </si>
  <si>
    <t>A =</t>
  </si>
  <si>
    <t>E0 =</t>
  </si>
  <si>
    <t>E1 =</t>
  </si>
  <si>
    <t>F2 =</t>
  </si>
  <si>
    <t>ε1 =</t>
  </si>
  <si>
    <t>Nonlinear Elasticity</t>
  </si>
  <si>
    <t>Ex 1: one element</t>
  </si>
  <si>
    <t>α01 =</t>
  </si>
  <si>
    <t>Ex 2: two elements</t>
  </si>
  <si>
    <t>u3</t>
  </si>
  <si>
    <t>F3 =</t>
  </si>
  <si>
    <t>X</t>
  </si>
  <si>
    <t>=</t>
  </si>
  <si>
    <t>[K]*[U]-[F]=[0]</t>
  </si>
  <si>
    <t>[K2]*[U2]-[F2]=[0]</t>
  </si>
  <si>
    <t>[K3]*[U3]-[F3]=[0]</t>
  </si>
  <si>
    <t>Please delete u2 and u3 before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</si>
</sst>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rgb="FF00B050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 applyAlignment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6" fillId="0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95249</xdr:colOff>
      <xdr:row>4</xdr:row>
      <xdr:rowOff>133350</xdr:rowOff>
    </xdr:from>
    <xdr:to>
      <xdr:col>10</xdr:col>
      <xdr:colOff>114299</xdr:colOff>
      <xdr:row>15</xdr:row>
      <xdr:rowOff>2364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3658" y="713509"/>
          <a:ext cx="4262005" cy="2059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2"/>
  <sheetViews>
    <sheetView tabSelected="1" zoomScale="110" zoomScaleNormal="110" workbookViewId="0">
      <selection activeCell="A28" sqref="A28:A29"/>
    </sheetView>
  </sheetViews>
  <sheetFormatPr defaultRowHeight="15" x14ac:dyDescent="0.25"/>
  <sheetData>
    <row r="1" spans="1:8" x14ac:dyDescent="0.25">
      <c r="E1" s="26" t="s">
        <v>8</v>
      </c>
      <c r="F1" s="26"/>
      <c r="G1" s="26"/>
      <c r="H1" s="26"/>
    </row>
    <row r="2" spans="1:8" x14ac:dyDescent="0.25">
      <c r="E2" s="27" t="s">
        <v>19</v>
      </c>
      <c r="F2" s="27"/>
      <c r="G2" s="27"/>
      <c r="H2" s="27"/>
    </row>
    <row r="3" spans="1:8" x14ac:dyDescent="0.25">
      <c r="E3" s="9"/>
      <c r="F3" s="9"/>
      <c r="G3" s="9"/>
      <c r="H3" s="9"/>
    </row>
    <row r="4" spans="1:8" ht="15.75" thickBot="1" x14ac:dyDescent="0.3">
      <c r="E4" s="24" t="s">
        <v>9</v>
      </c>
      <c r="F4" s="24"/>
      <c r="G4" s="24"/>
      <c r="H4" s="24"/>
    </row>
    <row r="5" spans="1:8" ht="15.75" thickBot="1" x14ac:dyDescent="0.3">
      <c r="A5" s="3" t="s">
        <v>1</v>
      </c>
      <c r="B5" s="6">
        <f>B7</f>
        <v>70.723045916871655</v>
      </c>
    </row>
    <row r="6" spans="1:8" ht="15.75" thickBot="1" x14ac:dyDescent="0.3"/>
    <row r="7" spans="1:8" ht="15.75" thickBot="1" x14ac:dyDescent="0.3">
      <c r="A7" s="3" t="s">
        <v>0</v>
      </c>
      <c r="B7" s="10">
        <v>70.723045916871655</v>
      </c>
    </row>
    <row r="8" spans="1:8" ht="15.75" thickBot="1" x14ac:dyDescent="0.3"/>
    <row r="9" spans="1:8" ht="15.75" thickBot="1" x14ac:dyDescent="0.3">
      <c r="A9" s="3" t="s">
        <v>6</v>
      </c>
      <c r="B9" s="2">
        <v>800000</v>
      </c>
    </row>
    <row r="10" spans="1:8" ht="15.75" thickBot="1" x14ac:dyDescent="0.3">
      <c r="A10" s="3" t="s">
        <v>2</v>
      </c>
      <c r="B10" s="2">
        <v>400</v>
      </c>
    </row>
    <row r="11" spans="1:8" ht="15.75" thickBot="1" x14ac:dyDescent="0.3">
      <c r="A11" s="3" t="s">
        <v>3</v>
      </c>
      <c r="B11" s="2">
        <v>100</v>
      </c>
    </row>
    <row r="12" spans="1:8" ht="15.75" thickBot="1" x14ac:dyDescent="0.3">
      <c r="A12" s="3" t="s">
        <v>4</v>
      </c>
      <c r="B12" s="2">
        <v>70000</v>
      </c>
    </row>
    <row r="13" spans="1:8" ht="15.75" thickBot="1" x14ac:dyDescent="0.3">
      <c r="A13" s="3" t="s">
        <v>5</v>
      </c>
      <c r="B13" s="2">
        <v>49000</v>
      </c>
    </row>
    <row r="14" spans="1:8" ht="15.75" thickBot="1" x14ac:dyDescent="0.3">
      <c r="A14" s="4" t="s">
        <v>7</v>
      </c>
      <c r="B14" s="2">
        <v>0.15</v>
      </c>
    </row>
    <row r="15" spans="1:8" ht="15.75" thickBot="1" x14ac:dyDescent="0.3">
      <c r="A15" s="8"/>
      <c r="B15" s="7"/>
    </row>
    <row r="16" spans="1:8" ht="15.75" thickBot="1" x14ac:dyDescent="0.3">
      <c r="A16" s="25" t="s">
        <v>10</v>
      </c>
      <c r="B16" s="25"/>
      <c r="C16" s="5">
        <f>(1-(B13/B12))/B14</f>
        <v>2.0000000000000004</v>
      </c>
    </row>
    <row r="17" spans="1:8" ht="15.75" thickBot="1" x14ac:dyDescent="0.3">
      <c r="A17" s="23" t="s">
        <v>16</v>
      </c>
      <c r="B17" s="23"/>
      <c r="C17" s="5">
        <f>(((B11*B12)/(B10^2))*(B10-C16*B7)*B7)-B9</f>
        <v>0.2464662593556568</v>
      </c>
    </row>
    <row r="19" spans="1:8" ht="15.75" thickBot="1" x14ac:dyDescent="0.3">
      <c r="E19" s="24" t="s">
        <v>11</v>
      </c>
      <c r="F19" s="24"/>
      <c r="G19" s="24"/>
      <c r="H19" s="24"/>
    </row>
    <row r="20" spans="1:8" ht="15.75" thickBot="1" x14ac:dyDescent="0.3">
      <c r="A20" s="3" t="s">
        <v>1</v>
      </c>
      <c r="B20" s="6">
        <f>B22+B23</f>
        <v>106.08449671731611</v>
      </c>
    </row>
    <row r="21" spans="1:8" ht="15.75" thickBot="1" x14ac:dyDescent="0.3"/>
    <row r="22" spans="1:8" ht="15.75" thickBot="1" x14ac:dyDescent="0.3">
      <c r="A22" s="3" t="s">
        <v>0</v>
      </c>
      <c r="B22" s="10">
        <v>35.361498905772045</v>
      </c>
    </row>
    <row r="23" spans="1:8" ht="15.75" thickBot="1" x14ac:dyDescent="0.3">
      <c r="A23" s="3" t="s">
        <v>12</v>
      </c>
      <c r="B23" s="18">
        <v>70.722997811544076</v>
      </c>
    </row>
    <row r="24" spans="1:8" ht="15.75" thickBot="1" x14ac:dyDescent="0.3">
      <c r="A24" s="16"/>
      <c r="B24" s="15"/>
    </row>
    <row r="25" spans="1:8" ht="15.75" thickBot="1" x14ac:dyDescent="0.3">
      <c r="A25" s="20" t="s">
        <v>6</v>
      </c>
      <c r="B25" s="2">
        <v>0</v>
      </c>
    </row>
    <row r="26" spans="1:8" ht="15.75" thickBot="1" x14ac:dyDescent="0.3">
      <c r="A26" s="3" t="s">
        <v>13</v>
      </c>
      <c r="B26" s="2">
        <v>800000</v>
      </c>
    </row>
    <row r="27" spans="1:8" x14ac:dyDescent="0.25">
      <c r="A27" s="11"/>
      <c r="B27" s="11"/>
      <c r="C27" s="11"/>
    </row>
    <row r="28" spans="1:8" x14ac:dyDescent="0.25">
      <c r="A28" s="21"/>
      <c r="B28" s="12">
        <f>((4*B11*B12)/(B10^2))*(B10-C16*B23)</f>
        <v>45246.950765959577</v>
      </c>
      <c r="C28" s="13">
        <f>((4*B11*B12)/(B10^2))*(-0.5*B10-C16*B22+C16*B23)</f>
        <v>-22623.475382979792</v>
      </c>
      <c r="D28" s="22" t="s">
        <v>14</v>
      </c>
      <c r="E28" s="14" t="s">
        <v>0</v>
      </c>
      <c r="F28" s="22" t="s">
        <v>15</v>
      </c>
      <c r="G28" s="14">
        <f>B25</f>
        <v>0</v>
      </c>
    </row>
    <row r="29" spans="1:8" x14ac:dyDescent="0.25">
      <c r="A29" s="21"/>
      <c r="B29" s="1">
        <f>C28</f>
        <v>-22623.475382979792</v>
      </c>
      <c r="C29" s="13">
        <f>-C28</f>
        <v>22623.475382979792</v>
      </c>
      <c r="D29" s="22"/>
      <c r="E29" s="14" t="s">
        <v>12</v>
      </c>
      <c r="F29" s="22"/>
      <c r="G29" s="14">
        <f>B26</f>
        <v>800000</v>
      </c>
    </row>
    <row r="30" spans="1:8" ht="15.75" thickBot="1" x14ac:dyDescent="0.3"/>
    <row r="31" spans="1:8" ht="15.75" thickBot="1" x14ac:dyDescent="0.3">
      <c r="A31" s="23" t="s">
        <v>17</v>
      </c>
      <c r="B31" s="23"/>
      <c r="C31" s="17">
        <f>B28*B22+C28*B23-G28</f>
        <v>0</v>
      </c>
      <c r="D31" s="19" t="str">
        <f>IF(C31&gt;0," Not Converge","")</f>
        <v/>
      </c>
    </row>
    <row r="32" spans="1:8" ht="15.75" thickBot="1" x14ac:dyDescent="0.3">
      <c r="A32" s="23" t="s">
        <v>18</v>
      </c>
      <c r="B32" s="23"/>
      <c r="C32" s="17">
        <f>B29*B22+C29*B23-G29</f>
        <v>0</v>
      </c>
      <c r="D32" s="19" t="str">
        <f>IF(C32&gt;0," Not Converge","")</f>
        <v/>
      </c>
    </row>
  </sheetData>
  <mergeCells count="11">
    <mergeCell ref="E19:H19"/>
    <mergeCell ref="A17:B17"/>
    <mergeCell ref="A16:B16"/>
    <mergeCell ref="E1:H1"/>
    <mergeCell ref="E2:H2"/>
    <mergeCell ref="E4:H4"/>
    <mergeCell ref="A28:A29"/>
    <mergeCell ref="D28:D29"/>
    <mergeCell ref="F28:F29"/>
    <mergeCell ref="A31:B31"/>
    <mergeCell ref="A32:B32"/>
  </mergeCells>
  <conditionalFormatting sqref="C31">
    <cfRule type="cellIs" dxfId="1" priority="2" operator="greaterThan">
      <formula>0</formula>
    </cfRule>
  </conditionalFormatting>
  <conditionalFormatting sqref="C32">
    <cfRule type="cellIs" dxfId="0" priority="1" operator="greaterThan">
      <formula>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Nonlinear Elasticity</vt:lpstr>
    </vt:vector>
  </TitlesOfParts>
  <Company>Moorche 30 DVDs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Nonlinear Elasticity</dc:subject>
  <dc:creator>Salar Delavar ghashghaei</dc:creator>
  <dc:description>This Program is written by Salar Delavar ghashghaei. salar.d.ghashghaei@gmail.com</dc:description>
  <cp:lastModifiedBy>MRT www.Win2Farsi.com</cp:lastModifiedBy>
  <dcterms:created xsi:type="dcterms:W3CDTF">2014-01-30T20:35:37Z</dcterms:created>
  <dcterms:modified xsi:type="dcterms:W3CDTF">2014-01-31T07:49:09Z</dcterms:modified>
</cp:coreProperties>
</file>