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65" windowWidth="14805" windowHeight="7950"/>
  </bookViews>
  <sheets>
    <sheet name="دیوار" sheetId="1" r:id="rId1"/>
    <sheet name="مصالح" sheetId="6" r:id="rId2"/>
  </sheets>
  <calcPr calcId="125725"/>
</workbook>
</file>

<file path=xl/calcChain.xml><?xml version="1.0" encoding="utf-8"?>
<calcChain xmlns="http://schemas.openxmlformats.org/spreadsheetml/2006/main">
  <c r="D8" i="1"/>
  <c r="D10"/>
  <c r="D9"/>
  <c r="D7"/>
  <c r="D6"/>
  <c r="F10" l="1"/>
  <c r="F9"/>
  <c r="F8"/>
  <c r="F7"/>
  <c r="F6"/>
  <c r="F11" l="1"/>
  <c r="E12" s="1"/>
</calcChain>
</file>

<file path=xl/sharedStrings.xml><?xml version="1.0" encoding="utf-8"?>
<sst xmlns="http://schemas.openxmlformats.org/spreadsheetml/2006/main" count="52" uniqueCount="44">
  <si>
    <t>مصالح مصرفی</t>
  </si>
  <si>
    <t>ضخامت m</t>
  </si>
  <si>
    <t>ردیف</t>
  </si>
  <si>
    <t>ملات ماسه سیمان</t>
  </si>
  <si>
    <t>سنگ تراورتن</t>
  </si>
  <si>
    <t>-</t>
  </si>
  <si>
    <t>ارتفاع دیوار</t>
  </si>
  <si>
    <t>مصالح</t>
  </si>
  <si>
    <t>ملات ماسه آهک</t>
  </si>
  <si>
    <t>ملات باتارد</t>
  </si>
  <si>
    <t>ملات گچ</t>
  </si>
  <si>
    <t>ملات خاک نسوز</t>
  </si>
  <si>
    <t>کاهگل</t>
  </si>
  <si>
    <t>ملات گچ و خاک</t>
  </si>
  <si>
    <t>ملات گل</t>
  </si>
  <si>
    <t>آجر کاری با آجر فشاری و ملات ماسه سیمان</t>
  </si>
  <si>
    <t>آجر کاری با آجر فشاری و ملات ماسه آهک</t>
  </si>
  <si>
    <t>آجر کاری با آجر سفال و ملات ماسه سیمان (سوراخ ها با ملات پر شود)</t>
  </si>
  <si>
    <t>آجر کاری با آجر سفال و ملات ماسه آهک (سوراخ ها با ملات پر شود)</t>
  </si>
  <si>
    <t>آجرکاری با آجر مجوف و ملات ماسه سیمان</t>
  </si>
  <si>
    <t>آجر کاری با آجر نسوز و ملات نسوز</t>
  </si>
  <si>
    <t>آجر کاری با آجر ضد اسید و ملات قیری</t>
  </si>
  <si>
    <t>کاشی سرامیکی دیواری</t>
  </si>
  <si>
    <t>سنگ گرانیت</t>
  </si>
  <si>
    <t>سنگ مرمریت</t>
  </si>
  <si>
    <t>محاسبه بار دیوار</t>
  </si>
  <si>
    <t xml:space="preserve">جرم واحد حجم (کیلوگرم بر متر مکعب) </t>
  </si>
  <si>
    <t>آجرکاری</t>
  </si>
  <si>
    <t>ملات ها</t>
  </si>
  <si>
    <t>مصالح کاربر 1</t>
  </si>
  <si>
    <t>مصالح کاربر 2</t>
  </si>
  <si>
    <r>
      <t xml:space="preserve">مجموع  </t>
    </r>
    <r>
      <rPr>
        <sz val="14"/>
        <color theme="1"/>
        <rFont val="Times New Roman"/>
        <family val="1"/>
        <scheme val="major"/>
      </rPr>
      <t>kg/m^2</t>
    </r>
  </si>
  <si>
    <r>
      <t xml:space="preserve">بار خطی </t>
    </r>
    <r>
      <rPr>
        <sz val="14"/>
        <color theme="1"/>
        <rFont val="Times New Roman"/>
        <family val="1"/>
        <scheme val="major"/>
      </rPr>
      <t>kg/m</t>
    </r>
  </si>
  <si>
    <r>
      <t xml:space="preserve">وزن واحد سطح  </t>
    </r>
    <r>
      <rPr>
        <sz val="14"/>
        <color theme="1"/>
        <rFont val="Times New Roman"/>
        <family val="1"/>
        <scheme val="major"/>
      </rPr>
      <t>kg/m^2</t>
    </r>
  </si>
  <si>
    <r>
      <t xml:space="preserve">وزن واحد حجم </t>
    </r>
    <r>
      <rPr>
        <sz val="14"/>
        <color theme="1"/>
        <rFont val="Times New Roman"/>
        <family val="1"/>
        <scheme val="major"/>
      </rPr>
      <t>kg/m^3</t>
    </r>
  </si>
  <si>
    <t>راهنمای استفاده</t>
  </si>
  <si>
    <t>3- اگر تعداد لایه های شما کمتر از 5 است در سایر ردیف ها (-) را انتخاب کنید.</t>
  </si>
  <si>
    <t xml:space="preserve">4- در صورتی که مصالح مد نظر شما در لیست وجود ندارد به برگه مصالح رفته و در ردیفهای مصالح کاربر نام و </t>
  </si>
  <si>
    <t>1- این فایل به منظور محاسبه بار دیوار تا حدکثر 5 لایه مصالح تعریف شده است.</t>
  </si>
  <si>
    <t>2- لایه های شماره 1،2،4و 5 برای تعریف مصالح پوششی روی دیوار و ردیف 3 برای جنس دیوار است.</t>
  </si>
  <si>
    <t xml:space="preserve"> وزن مخصوص مصالح مد نظر را وارد نمایید.</t>
  </si>
  <si>
    <t>5-به منظور محاسبه بار خطی دیوار، ارتفاع دیوار را وارد نمایید.</t>
  </si>
  <si>
    <t>ارائه می شود.</t>
  </si>
  <si>
    <r>
      <rPr>
        <b/>
        <sz val="14"/>
        <color rgb="FFFF0000"/>
        <rFont val="B Nazanin"/>
        <charset val="178"/>
      </rPr>
      <t>توجه</t>
    </r>
    <r>
      <rPr>
        <sz val="14"/>
        <color rgb="FFFF0000"/>
        <rFont val="B Nazanin"/>
        <charset val="178"/>
      </rPr>
      <t>:</t>
    </r>
    <r>
      <rPr>
        <sz val="14"/>
        <color theme="1"/>
        <rFont val="B Nazanin"/>
        <charset val="178"/>
      </rPr>
      <t xml:space="preserve"> این فایل در آینده بروزرسانی می گردد و از طریق وب سایت شخصی و کانال تلگرام </t>
    </r>
    <r>
      <rPr>
        <sz val="14"/>
        <color rgb="FFF96345"/>
        <rFont val="A EntezareZohoor 2 **"/>
        <charset val="178"/>
      </rPr>
      <t xml:space="preserve">عصرانه سازه ای </t>
    </r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</si>
</sst>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b/>
      <sz val="14"/>
      <color rgb="FF002060"/>
      <name val="B Titr"/>
      <charset val="178"/>
    </font>
    <font>
      <sz val="11"/>
      <color theme="1"/>
      <name val="B Nazanin"/>
      <charset val="178"/>
    </font>
    <font>
      <sz val="11"/>
      <color rgb="FF002060"/>
      <name val="B Titr"/>
      <charset val="178"/>
    </font>
    <font>
      <sz val="14"/>
      <color theme="1"/>
      <name val="Times New Roman"/>
      <family val="1"/>
      <scheme val="major"/>
    </font>
    <font>
      <sz val="14"/>
      <color theme="1"/>
      <name val="B Titr"/>
      <charset val="178"/>
    </font>
    <font>
      <sz val="14"/>
      <color rgb="FFFF0000"/>
      <name val="B Nazanin"/>
      <charset val="178"/>
    </font>
    <font>
      <b/>
      <sz val="14"/>
      <color rgb="FFFF0000"/>
      <name val="B Nazanin"/>
      <charset val="178"/>
    </font>
    <font>
      <sz val="14"/>
      <color rgb="FFF96345"/>
      <name val="A EntezareZohoor 2 **"/>
      <charset val="17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 readingOrder="2"/>
      <protection hidden="1"/>
    </xf>
    <xf numFmtId="0" fontId="1" fillId="0" borderId="11" xfId="0" applyFont="1" applyBorder="1" applyAlignment="1" applyProtection="1">
      <alignment horizontal="center" vertical="center" readingOrder="2"/>
      <protection hidden="1"/>
    </xf>
    <xf numFmtId="0" fontId="1" fillId="0" borderId="12" xfId="0" applyFont="1" applyBorder="1" applyAlignment="1" applyProtection="1">
      <alignment horizontal="center" vertical="center" readingOrder="2"/>
      <protection hidden="1"/>
    </xf>
    <xf numFmtId="0" fontId="1" fillId="0" borderId="8" xfId="0" applyFont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9" xfId="0" applyFont="1" applyBorder="1" applyAlignment="1" applyProtection="1">
      <alignment horizontal="right" vertical="center" readingOrder="2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right" vertical="center" wrapText="1" readingOrder="2"/>
      <protection hidden="1"/>
    </xf>
    <xf numFmtId="0" fontId="1" fillId="0" borderId="0" xfId="0" applyFont="1" applyBorder="1" applyAlignment="1" applyProtection="1">
      <alignment horizontal="right" vertical="center" wrapText="1" readingOrder="2"/>
      <protection hidden="1"/>
    </xf>
    <xf numFmtId="0" fontId="1" fillId="0" borderId="9" xfId="0" applyFont="1" applyBorder="1" applyAlignment="1" applyProtection="1">
      <alignment horizontal="right" vertical="center" wrapText="1" readingOrder="2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6345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1</xdr:row>
      <xdr:rowOff>0</xdr:rowOff>
    </xdr:from>
    <xdr:to>
      <xdr:col>3</xdr:col>
      <xdr:colOff>266700</xdr:colOff>
      <xdr:row>2</xdr:row>
      <xdr:rowOff>83109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36139580" y="0"/>
          <a:ext cx="2529840" cy="1020369"/>
        </a:xfrm>
        <a:prstGeom prst="rect">
          <a:avLst/>
        </a:prstGeom>
      </xdr:spPr>
    </xdr:pic>
    <xdr:clientData/>
  </xdr:twoCellAnchor>
  <xdr:twoCellAnchor editAs="oneCell">
    <xdr:from>
      <xdr:col>4</xdr:col>
      <xdr:colOff>243838</xdr:colOff>
      <xdr:row>1</xdr:row>
      <xdr:rowOff>68580</xdr:rowOff>
    </xdr:from>
    <xdr:to>
      <xdr:col>5</xdr:col>
      <xdr:colOff>1453969</xdr:colOff>
      <xdr:row>1</xdr:row>
      <xdr:rowOff>876300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33070171" y="68580"/>
          <a:ext cx="2002611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P12"/>
  <sheetViews>
    <sheetView showGridLines="0" showRowColHeaders="0" rightToLeft="1" tabSelected="1" topLeftCell="D1" zoomScaleNormal="100" zoomScaleSheetLayoutView="100" workbookViewId="0">
      <selection activeCell="C6" sqref="C6"/>
    </sheetView>
  </sheetViews>
  <sheetFormatPr defaultColWidth="9" defaultRowHeight="22.5"/>
  <cols>
    <col min="1" max="1" width="9" style="1"/>
    <col min="2" max="2" width="10.375" style="1" bestFit="1" customWidth="1"/>
    <col min="3" max="3" width="29.5" style="1" customWidth="1"/>
    <col min="4" max="4" width="14.25" style="1" customWidth="1"/>
    <col min="5" max="5" width="10.375" style="1" bestFit="1" customWidth="1"/>
    <col min="6" max="6" width="23.75" style="1" bestFit="1" customWidth="1"/>
    <col min="7" max="7" width="5.75" style="1" customWidth="1"/>
    <col min="8" max="16384" width="9" style="1"/>
  </cols>
  <sheetData>
    <row r="2" spans="2:16" ht="73.900000000000006" customHeight="1">
      <c r="B2" s="27"/>
      <c r="C2" s="27"/>
      <c r="D2" s="27"/>
      <c r="E2" s="27"/>
      <c r="F2" s="27"/>
      <c r="H2" s="18" t="s">
        <v>35</v>
      </c>
      <c r="I2" s="19"/>
      <c r="J2" s="19"/>
      <c r="K2" s="19"/>
      <c r="L2" s="19"/>
      <c r="M2" s="19"/>
      <c r="N2" s="19"/>
      <c r="O2" s="19"/>
      <c r="P2" s="20"/>
    </row>
    <row r="3" spans="2:16" ht="28.5">
      <c r="B3" s="28" t="s">
        <v>25</v>
      </c>
      <c r="C3" s="28"/>
      <c r="D3" s="28"/>
      <c r="E3" s="28"/>
      <c r="F3" s="28"/>
      <c r="H3" s="15" t="s">
        <v>38</v>
      </c>
      <c r="I3" s="16"/>
      <c r="J3" s="16"/>
      <c r="K3" s="16"/>
      <c r="L3" s="16"/>
      <c r="M3" s="16"/>
      <c r="N3" s="16"/>
      <c r="O3" s="16"/>
      <c r="P3" s="17"/>
    </row>
    <row r="4" spans="2:16">
      <c r="H4" s="15" t="s">
        <v>39</v>
      </c>
      <c r="I4" s="16"/>
      <c r="J4" s="16"/>
      <c r="K4" s="16"/>
      <c r="L4" s="16"/>
      <c r="M4" s="16"/>
      <c r="N4" s="16"/>
      <c r="O4" s="16"/>
      <c r="P4" s="17"/>
    </row>
    <row r="5" spans="2:16" ht="41.25">
      <c r="B5" s="2" t="s">
        <v>2</v>
      </c>
      <c r="C5" s="2" t="s">
        <v>0</v>
      </c>
      <c r="D5" s="3" t="s">
        <v>34</v>
      </c>
      <c r="E5" s="2" t="s">
        <v>1</v>
      </c>
      <c r="F5" s="2" t="s">
        <v>33</v>
      </c>
      <c r="H5" s="15" t="s">
        <v>36</v>
      </c>
      <c r="I5" s="16"/>
      <c r="J5" s="16"/>
      <c r="K5" s="16"/>
      <c r="L5" s="16"/>
      <c r="M5" s="16"/>
      <c r="N5" s="16"/>
      <c r="O5" s="16"/>
      <c r="P5" s="17"/>
    </row>
    <row r="6" spans="2:16">
      <c r="B6" s="4">
        <v>1</v>
      </c>
      <c r="C6" s="6"/>
      <c r="D6" s="4" t="e">
        <f>VLOOKUP(C6,مصالح!$B$3:$C$17,2,FALSE)</f>
        <v>#N/A</v>
      </c>
      <c r="E6" s="5">
        <v>0.02</v>
      </c>
      <c r="F6" s="4" t="e">
        <f>E6*D6</f>
        <v>#N/A</v>
      </c>
      <c r="H6" s="21" t="s">
        <v>37</v>
      </c>
      <c r="I6" s="22"/>
      <c r="J6" s="22"/>
      <c r="K6" s="22"/>
      <c r="L6" s="22"/>
      <c r="M6" s="22"/>
      <c r="N6" s="22"/>
      <c r="O6" s="22"/>
      <c r="P6" s="23"/>
    </row>
    <row r="7" spans="2:16">
      <c r="B7" s="4">
        <v>2</v>
      </c>
      <c r="C7" s="6" t="s">
        <v>3</v>
      </c>
      <c r="D7" s="4">
        <f>VLOOKUP(C7,مصالح!$B$3:$C$17,2,FALSE)</f>
        <v>2100</v>
      </c>
      <c r="E7" s="5">
        <v>0.02</v>
      </c>
      <c r="F7" s="4">
        <f t="shared" ref="F7:F10" si="0">E7*D7</f>
        <v>42</v>
      </c>
      <c r="H7" s="15" t="s">
        <v>40</v>
      </c>
      <c r="I7" s="16"/>
      <c r="J7" s="16"/>
      <c r="K7" s="16"/>
      <c r="L7" s="16"/>
      <c r="M7" s="16"/>
      <c r="N7" s="16"/>
      <c r="O7" s="16"/>
      <c r="P7" s="17"/>
    </row>
    <row r="8" spans="2:16">
      <c r="B8" s="4">
        <v>3</v>
      </c>
      <c r="C8" s="6" t="s">
        <v>19</v>
      </c>
      <c r="D8" s="4">
        <f>VLOOKUP(C8,مصالح!B19:C28,2,FALSE)</f>
        <v>850</v>
      </c>
      <c r="E8" s="5">
        <v>0.2</v>
      </c>
      <c r="F8" s="4">
        <f t="shared" si="0"/>
        <v>170</v>
      </c>
      <c r="H8" s="15" t="s">
        <v>41</v>
      </c>
      <c r="I8" s="16"/>
      <c r="J8" s="16"/>
      <c r="K8" s="16"/>
      <c r="L8" s="16"/>
      <c r="M8" s="16"/>
      <c r="N8" s="16"/>
      <c r="O8" s="16"/>
      <c r="P8" s="17"/>
    </row>
    <row r="9" spans="2:16">
      <c r="B9" s="4">
        <v>4</v>
      </c>
      <c r="C9" s="6" t="s">
        <v>13</v>
      </c>
      <c r="D9" s="4">
        <f>VLOOKUP(C9,مصالح!$B$3:$C$17,2,FALSE)</f>
        <v>1600</v>
      </c>
      <c r="E9" s="5">
        <v>0.02</v>
      </c>
      <c r="F9" s="4">
        <f t="shared" si="0"/>
        <v>32</v>
      </c>
      <c r="H9" s="15"/>
      <c r="I9" s="16"/>
      <c r="J9" s="16"/>
      <c r="K9" s="16"/>
      <c r="L9" s="16"/>
      <c r="M9" s="16"/>
      <c r="N9" s="16"/>
      <c r="O9" s="16"/>
      <c r="P9" s="17"/>
    </row>
    <row r="10" spans="2:16" ht="24">
      <c r="B10" s="4">
        <v>5</v>
      </c>
      <c r="C10" s="6" t="s">
        <v>10</v>
      </c>
      <c r="D10" s="4">
        <f>VLOOKUP(C10,مصالح!$B$3:$C$17,2,FALSE)</f>
        <v>1300</v>
      </c>
      <c r="E10" s="5">
        <v>0.01</v>
      </c>
      <c r="F10" s="4">
        <f t="shared" si="0"/>
        <v>13</v>
      </c>
      <c r="H10" s="15" t="s">
        <v>43</v>
      </c>
      <c r="I10" s="16"/>
      <c r="J10" s="16"/>
      <c r="K10" s="16"/>
      <c r="L10" s="16"/>
      <c r="M10" s="16"/>
      <c r="N10" s="16"/>
      <c r="O10" s="16"/>
      <c r="P10" s="17"/>
    </row>
    <row r="11" spans="2:16">
      <c r="B11" s="24" t="s">
        <v>31</v>
      </c>
      <c r="C11" s="25"/>
      <c r="D11" s="25"/>
      <c r="E11" s="26"/>
      <c r="F11" s="4" t="e">
        <f>SUM(F6:F10)</f>
        <v>#N/A</v>
      </c>
      <c r="H11" s="15" t="s">
        <v>42</v>
      </c>
      <c r="I11" s="16"/>
      <c r="J11" s="16"/>
      <c r="K11" s="16"/>
      <c r="L11" s="16"/>
      <c r="M11" s="16"/>
      <c r="N11" s="16"/>
      <c r="O11" s="16"/>
      <c r="P11" s="17"/>
    </row>
    <row r="12" spans="2:16">
      <c r="B12" s="4" t="s">
        <v>6</v>
      </c>
      <c r="C12" s="5">
        <v>3</v>
      </c>
      <c r="D12" s="4" t="s">
        <v>32</v>
      </c>
      <c r="E12" s="27" t="e">
        <f>F11*C12</f>
        <v>#N/A</v>
      </c>
      <c r="F12" s="27"/>
      <c r="H12" s="12"/>
      <c r="I12" s="13"/>
      <c r="J12" s="13"/>
      <c r="K12" s="13"/>
      <c r="L12" s="13"/>
      <c r="M12" s="13"/>
      <c r="N12" s="13"/>
      <c r="O12" s="13"/>
      <c r="P12" s="14"/>
    </row>
  </sheetData>
  <sheetProtection algorithmName="SHA-512" hashValue="96lFhBoPEz8xXunXEmdP44qTDoYh0iGEyT9GFJimWXnnlB4IQIRp6KCbJInXmvdSsBD4rgz6BL/XZel7nfG4ow==" saltValue="/rZC6pi7FvIpNQTcxFBNww==" spinCount="100000" sheet="1" objects="1" scenarios="1" selectLockedCells="1"/>
  <mergeCells count="16">
    <mergeCell ref="B11:E11"/>
    <mergeCell ref="B2:D2"/>
    <mergeCell ref="E2:F2"/>
    <mergeCell ref="B3:F3"/>
    <mergeCell ref="E12:F12"/>
    <mergeCell ref="H2:P2"/>
    <mergeCell ref="H3:P3"/>
    <mergeCell ref="H4:P4"/>
    <mergeCell ref="H5:P5"/>
    <mergeCell ref="H6:P6"/>
    <mergeCell ref="H12:P12"/>
    <mergeCell ref="H7:P7"/>
    <mergeCell ref="H8:P8"/>
    <mergeCell ref="H9:P9"/>
    <mergeCell ref="H10:P10"/>
    <mergeCell ref="H11:P11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مصالح!$B$3:$B$17</xm:f>
          </x14:formula1>
          <xm:sqref>C6:C7 C9:C10</xm:sqref>
        </x14:dataValidation>
        <x14:dataValidation type="list" allowBlank="1" showInputMessage="1" showErrorMessage="1">
          <x14:formula1>
            <xm:f>مصالح!$B$19:$B$28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8"/>
  <sheetViews>
    <sheetView showGridLines="0" rightToLeft="1" zoomScaleNormal="100" workbookViewId="0">
      <pane ySplit="1" topLeftCell="A2" activePane="bottomLeft" state="frozen"/>
      <selection pane="bottomLeft" activeCell="B26" sqref="B26"/>
    </sheetView>
  </sheetViews>
  <sheetFormatPr defaultColWidth="8.75" defaultRowHeight="14.25"/>
  <cols>
    <col min="1" max="1" width="4.25" style="9" bestFit="1" customWidth="1"/>
    <col min="2" max="2" width="45.375" style="9" bestFit="1" customWidth="1"/>
    <col min="3" max="3" width="14.25" style="9" customWidth="1"/>
    <col min="4" max="16384" width="8.75" style="9"/>
  </cols>
  <sheetData>
    <row r="1" spans="1:3" ht="54">
      <c r="A1" s="7" t="s">
        <v>2</v>
      </c>
      <c r="B1" s="7" t="s">
        <v>7</v>
      </c>
      <c r="C1" s="8" t="s">
        <v>26</v>
      </c>
    </row>
    <row r="2" spans="1:3" ht="22.5">
      <c r="A2" s="29" t="s">
        <v>28</v>
      </c>
      <c r="B2" s="30"/>
      <c r="C2" s="31"/>
    </row>
    <row r="3" spans="1:3" ht="18">
      <c r="A3" s="10">
        <v>1</v>
      </c>
      <c r="B3" s="10" t="s">
        <v>8</v>
      </c>
      <c r="C3" s="10">
        <v>1850</v>
      </c>
    </row>
    <row r="4" spans="1:3" ht="18">
      <c r="A4" s="10">
        <v>2</v>
      </c>
      <c r="B4" s="10" t="s">
        <v>9</v>
      </c>
      <c r="C4" s="10">
        <v>2000</v>
      </c>
    </row>
    <row r="5" spans="1:3" ht="18">
      <c r="A5" s="10">
        <v>3</v>
      </c>
      <c r="B5" s="10" t="s">
        <v>3</v>
      </c>
      <c r="C5" s="10">
        <v>2100</v>
      </c>
    </row>
    <row r="6" spans="1:3" ht="18">
      <c r="A6" s="10">
        <v>4</v>
      </c>
      <c r="B6" s="10" t="s">
        <v>10</v>
      </c>
      <c r="C6" s="10">
        <v>1300</v>
      </c>
    </row>
    <row r="7" spans="1:3" ht="18">
      <c r="A7" s="10">
        <v>5</v>
      </c>
      <c r="B7" s="10" t="s">
        <v>11</v>
      </c>
      <c r="C7" s="10">
        <v>1900</v>
      </c>
    </row>
    <row r="8" spans="1:3" ht="18">
      <c r="A8" s="10">
        <v>6</v>
      </c>
      <c r="B8" s="10" t="s">
        <v>12</v>
      </c>
      <c r="C8" s="10">
        <v>1600</v>
      </c>
    </row>
    <row r="9" spans="1:3" ht="18">
      <c r="A9" s="10">
        <v>7</v>
      </c>
      <c r="B9" s="10" t="s">
        <v>13</v>
      </c>
      <c r="C9" s="10">
        <v>1600</v>
      </c>
    </row>
    <row r="10" spans="1:3" ht="18">
      <c r="A10" s="10">
        <v>8</v>
      </c>
      <c r="B10" s="10" t="s">
        <v>14</v>
      </c>
      <c r="C10" s="10">
        <v>2000</v>
      </c>
    </row>
    <row r="11" spans="1:3" ht="18">
      <c r="A11" s="10">
        <v>9</v>
      </c>
      <c r="B11" s="10" t="s">
        <v>22</v>
      </c>
      <c r="C11" s="10">
        <v>1700</v>
      </c>
    </row>
    <row r="12" spans="1:3" ht="18">
      <c r="A12" s="10">
        <v>10</v>
      </c>
      <c r="B12" s="10" t="s">
        <v>23</v>
      </c>
      <c r="C12" s="10">
        <v>2800</v>
      </c>
    </row>
    <row r="13" spans="1:3" ht="18">
      <c r="A13" s="10">
        <v>11</v>
      </c>
      <c r="B13" s="10" t="s">
        <v>4</v>
      </c>
      <c r="C13" s="10">
        <v>2500</v>
      </c>
    </row>
    <row r="14" spans="1:3" ht="18">
      <c r="A14" s="10">
        <v>12</v>
      </c>
      <c r="B14" s="10" t="s">
        <v>24</v>
      </c>
      <c r="C14" s="10">
        <v>2700</v>
      </c>
    </row>
    <row r="15" spans="1:3" ht="18">
      <c r="A15" s="10">
        <v>13</v>
      </c>
      <c r="B15" s="11" t="s">
        <v>29</v>
      </c>
      <c r="C15" s="11">
        <v>0</v>
      </c>
    </row>
    <row r="16" spans="1:3" ht="18">
      <c r="A16" s="10">
        <v>14</v>
      </c>
      <c r="B16" s="11" t="s">
        <v>30</v>
      </c>
      <c r="C16" s="11">
        <v>0</v>
      </c>
    </row>
    <row r="17" spans="1:3" ht="18">
      <c r="A17" s="10">
        <v>15</v>
      </c>
      <c r="B17" s="10" t="s">
        <v>5</v>
      </c>
      <c r="C17" s="10">
        <v>0</v>
      </c>
    </row>
    <row r="18" spans="1:3" ht="22.5">
      <c r="A18" s="29" t="s">
        <v>27</v>
      </c>
      <c r="B18" s="30"/>
      <c r="C18" s="31"/>
    </row>
    <row r="19" spans="1:3" ht="18">
      <c r="A19" s="10">
        <v>1</v>
      </c>
      <c r="B19" s="10" t="s">
        <v>15</v>
      </c>
      <c r="C19" s="10">
        <v>1850</v>
      </c>
    </row>
    <row r="20" spans="1:3" ht="18">
      <c r="A20" s="10">
        <v>2</v>
      </c>
      <c r="B20" s="10" t="s">
        <v>16</v>
      </c>
      <c r="C20" s="10">
        <v>1800</v>
      </c>
    </row>
    <row r="21" spans="1:3" ht="18">
      <c r="A21" s="10">
        <v>3</v>
      </c>
      <c r="B21" s="10" t="s">
        <v>17</v>
      </c>
      <c r="C21" s="10">
        <v>2100</v>
      </c>
    </row>
    <row r="22" spans="1:3" ht="18">
      <c r="A22" s="10">
        <v>4</v>
      </c>
      <c r="B22" s="10" t="s">
        <v>18</v>
      </c>
      <c r="C22" s="10">
        <v>2000</v>
      </c>
    </row>
    <row r="23" spans="1:3" ht="18">
      <c r="A23" s="10">
        <v>5</v>
      </c>
      <c r="B23" s="10" t="s">
        <v>19</v>
      </c>
      <c r="C23" s="10">
        <v>850</v>
      </c>
    </row>
    <row r="24" spans="1:3" ht="18">
      <c r="A24" s="10">
        <v>6</v>
      </c>
      <c r="B24" s="10" t="s">
        <v>20</v>
      </c>
      <c r="C24" s="10">
        <v>2000</v>
      </c>
    </row>
    <row r="25" spans="1:3" ht="18">
      <c r="A25" s="10">
        <v>7</v>
      </c>
      <c r="B25" s="10" t="s">
        <v>21</v>
      </c>
      <c r="C25" s="10">
        <v>1900</v>
      </c>
    </row>
    <row r="26" spans="1:3" ht="18">
      <c r="A26" s="10">
        <v>8</v>
      </c>
      <c r="B26" s="11" t="s">
        <v>29</v>
      </c>
      <c r="C26" s="11">
        <v>0</v>
      </c>
    </row>
    <row r="27" spans="1:3" ht="18">
      <c r="A27" s="10">
        <v>9</v>
      </c>
      <c r="B27" s="11" t="s">
        <v>30</v>
      </c>
      <c r="C27" s="11">
        <v>0</v>
      </c>
    </row>
    <row r="28" spans="1:3" ht="18">
      <c r="A28" s="10">
        <v>10</v>
      </c>
      <c r="B28" s="10" t="s">
        <v>5</v>
      </c>
      <c r="C28" s="10">
        <v>0</v>
      </c>
    </row>
  </sheetData>
  <sheetProtection algorithmName="SHA-512" hashValue="zHBsNWgCMvKY2yqqU4WVBOWGeBwf4Yp7jyLNBINZpHi77CuWj3B20VAb/zvslb4bDhoyFoxjBc4wADkWnqA1+Q==" saltValue="KyKBYxWJGi+lsS1Yu9Qn4A==" spinCount="100000" sheet="1" objects="1" scenarios="1" selectLockedCells="1"/>
  <mergeCells count="2">
    <mergeCell ref="A18:C18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دیوار</vt:lpstr>
      <vt:lpstr>مصالح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2016-10-31T15:57:11Z</dcterms:modified>
</cp:coreProperties>
</file>